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4805" activeTab="0"/>
  </bookViews>
  <sheets>
    <sheet name="工事費内訳書" sheetId="1" r:id="rId1"/>
  </sheets>
  <definedNames>
    <definedName name="_xlnm.Print_Area" localSheetId="0">'工事費内訳書'!$A$1:$G$57</definedName>
    <definedName name="_xlnm.Print_Titles" localSheetId="0">'工事費内訳書'!$9:$9</definedName>
    <definedName name="工事価格総計" localSheetId="0">'工事費内訳書'!#REF!</definedName>
    <definedName name="工事名" localSheetId="0">'工事費内訳書'!$B$8</definedName>
    <definedName name="内訳書工事価格" localSheetId="0">'工事費内訳書'!$G$57</definedName>
    <definedName name="内訳書工事価格総計" localSheetId="0">'工事費内訳書'!#REF!</definedName>
    <definedName name="内訳書工事価格総計通番" localSheetId="0">'工事費内訳書'!#REF!</definedName>
    <definedName name="内訳書工事価格総計名称" localSheetId="0">'工事費内訳書'!#REF!</definedName>
    <definedName name="内訳書工事価格通番" localSheetId="0">'工事費内訳書'!$I$57</definedName>
    <definedName name="内訳書直接工事費総計" localSheetId="0">'工事費内訳書'!#REF!</definedName>
    <definedName name="内訳書直接工事費総計通番" localSheetId="0">'工事費内訳書'!#REF!</definedName>
  </definedNames>
  <calcPr fullCalcOnLoad="1"/>
</workbook>
</file>

<file path=xl/sharedStrings.xml><?xml version="1.0" encoding="utf-8"?>
<sst xmlns="http://schemas.openxmlformats.org/spreadsheetml/2006/main" count="109" uniqueCount="63">
  <si>
    <t>住　　　　所</t>
  </si>
  <si>
    <t>商号又は名称</t>
  </si>
  <si>
    <t>代 表 者 名</t>
  </si>
  <si>
    <t>工事費内訳書</t>
  </si>
  <si>
    <t>工 事 名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</si>
  <si>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</si>
  <si>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</si>
  <si>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</si>
  <si>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</si>
  <si>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</si>
  <si>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</si>
  <si>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入札書記載金額(税抜き)</t>
  </si>
  <si>
    <t>－</t>
  </si>
  <si>
    <t xml:space="preserve">工事原価
</t>
  </si>
  <si>
    <t>式</t>
  </si>
  <si>
    <t xml:space="preserve">直接工事費
</t>
  </si>
  <si>
    <t xml:space="preserve">直接工事費(諸経費対象)
</t>
  </si>
  <si>
    <t xml:space="preserve">山腹工
</t>
  </si>
  <si>
    <t xml:space="preserve">土工
</t>
  </si>
  <si>
    <t>m3</t>
  </si>
  <si>
    <t>㎡</t>
  </si>
  <si>
    <t xml:space="preserve">土留工
</t>
  </si>
  <si>
    <t>枚</t>
  </si>
  <si>
    <t>掛㎡</t>
  </si>
  <si>
    <t>硬質ポリ塩化ビニル管
一般管VP　径150　長4.0m</t>
  </si>
  <si>
    <t>本</t>
  </si>
  <si>
    <t xml:space="preserve">山腹水路工
</t>
  </si>
  <si>
    <t>ｍ</t>
  </si>
  <si>
    <t>基</t>
  </si>
  <si>
    <t xml:space="preserve">法面工
</t>
  </si>
  <si>
    <t xml:space="preserve">仮設工
</t>
  </si>
  <si>
    <t xml:space="preserve">簡易ケーブルクレーン設置・撤去
</t>
  </si>
  <si>
    <t>袋</t>
  </si>
  <si>
    <t xml:space="preserve">間接工事費
</t>
  </si>
  <si>
    <t xml:space="preserve">共通仮設費
</t>
  </si>
  <si>
    <t xml:space="preserve">共通仮設費（率計上）
</t>
  </si>
  <si>
    <t xml:space="preserve">営繕費
</t>
  </si>
  <si>
    <t xml:space="preserve">洋式トイレ設置費
</t>
  </si>
  <si>
    <t>月</t>
  </si>
  <si>
    <t xml:space="preserve">現場管理費
</t>
  </si>
  <si>
    <t xml:space="preserve">一般管理費等
</t>
  </si>
  <si>
    <t xml:space="preserve">工事価格
</t>
  </si>
  <si>
    <t>掘削工
礫質土　</t>
  </si>
  <si>
    <t>掘削工
軟岩IB　</t>
  </si>
  <si>
    <t>土砂掘削面整形
礫質土</t>
  </si>
  <si>
    <t xml:space="preserve">土留工
</t>
  </si>
  <si>
    <t xml:space="preserve">土留工（大型かご枠）
</t>
  </si>
  <si>
    <t>大型かご枠工（機械詰石）（塗装品）
H=1.0m、L=1.0m、W=1.2m</t>
  </si>
  <si>
    <t>吸出し防止材設置</t>
  </si>
  <si>
    <t>コンクリート工
無筋構造物　
BB18-8-40　W/C≦60%　</t>
  </si>
  <si>
    <t>型枠
無筋構造物</t>
  </si>
  <si>
    <t xml:space="preserve">足場設置・撤去
</t>
  </si>
  <si>
    <t>ネームプレート（ｱﾙﾐﾆｳﾑ軽合金鋳造製）
A型(横40cm×縦30cm×1cm)　</t>
  </si>
  <si>
    <t>山腹水路工（山腹コルゲートフリューム明暗渠据付）
Ａ－600×600　板厚1.6mm　無筋構造物BB18-8-40　W/C≦60%</t>
  </si>
  <si>
    <t>1～3号集水枡
無筋構造物 BB18-8-40　W/C≦60%</t>
  </si>
  <si>
    <t>4号集水枡
無筋構造物 BB18-8-40　W/C≦60%</t>
  </si>
  <si>
    <t xml:space="preserve">特殊配合モルタル吹付工Ｂ
</t>
  </si>
  <si>
    <t>モノレール路線選定・架設・撤去
6ヵ月</t>
  </si>
  <si>
    <t>暗渠排水管
据付･撤去,φ150mm</t>
  </si>
  <si>
    <t xml:space="preserve">土のう締切工
</t>
  </si>
  <si>
    <t>大型土のう工
製作・設置</t>
  </si>
  <si>
    <t>大型かご枠（塗装品）
端面パネル　H=1.0m、L=1.0m、W=1.2m</t>
  </si>
  <si>
    <t>Ｒ２三林　復旧治山（Ｒ１）　三好市京上　山腹工事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</si>
</sst>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,##0_ "/>
    <numFmt numFmtId="178" formatCode="#,###,##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>
        <color indexed="8"/>
      </left>
      <right style="hair">
        <color indexed="8"/>
      </right>
      <top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0" applyProtection="1">
      <alignment/>
      <protection/>
    </xf>
    <xf numFmtId="0" fontId="5" fillId="0" borderId="0" xfId="64" applyFont="1" applyProtection="1">
      <alignment/>
      <protection/>
    </xf>
    <xf numFmtId="176" fontId="5" fillId="0" borderId="0" xfId="64" applyNumberFormat="1" applyFont="1" applyFill="1" applyAlignment="1" applyProtection="1">
      <alignment horizontal="right" vertical="center"/>
      <protection/>
    </xf>
    <xf numFmtId="49" fontId="5" fillId="0" borderId="0" xfId="64" applyNumberFormat="1" applyFont="1" applyAlignment="1" applyProtection="1">
      <alignment horizontal="left" vertical="center"/>
      <protection/>
    </xf>
    <xf numFmtId="49" fontId="5" fillId="0" borderId="0" xfId="64" applyNumberFormat="1" applyFont="1" applyAlignment="1" applyProtection="1">
      <alignment horizontal="distributed" vertical="center"/>
      <protection/>
    </xf>
    <xf numFmtId="0" fontId="1" fillId="0" borderId="0" xfId="62" applyProtection="1">
      <alignment vertical="center"/>
      <protection/>
    </xf>
    <xf numFmtId="49" fontId="5" fillId="0" borderId="10" xfId="64" applyNumberFormat="1" applyFont="1" applyBorder="1" applyAlignment="1" applyProtection="1">
      <alignment horizontal="center" vertical="center"/>
      <protection/>
    </xf>
    <xf numFmtId="49" fontId="5" fillId="0" borderId="11" xfId="64" applyNumberFormat="1" applyFont="1" applyBorder="1" applyAlignment="1" applyProtection="1">
      <alignment horizontal="center" vertical="center"/>
      <protection/>
    </xf>
    <xf numFmtId="49" fontId="5" fillId="0" borderId="0" xfId="64" applyNumberFormat="1" applyFont="1" applyAlignment="1" applyProtection="1">
      <alignment horizontal="center" vertical="center"/>
      <protection/>
    </xf>
    <xf numFmtId="49" fontId="5" fillId="0" borderId="12" xfId="64" applyNumberFormat="1" applyFont="1" applyBorder="1" applyAlignment="1" applyProtection="1">
      <alignment vertical="top"/>
      <protection/>
    </xf>
    <xf numFmtId="49" fontId="5" fillId="0" borderId="13" xfId="64" applyNumberFormat="1" applyFont="1" applyBorder="1" applyAlignment="1" applyProtection="1">
      <alignment vertical="top"/>
      <protection/>
    </xf>
    <xf numFmtId="49" fontId="5" fillId="0" borderId="14" xfId="64" applyNumberFormat="1" applyFont="1" applyBorder="1" applyAlignment="1" applyProtection="1">
      <alignment horizontal="center"/>
      <protection/>
    </xf>
    <xf numFmtId="0" fontId="5" fillId="0" borderId="14" xfId="64" applyNumberFormat="1" applyFont="1" applyBorder="1" applyAlignment="1" applyProtection="1">
      <alignment horizontal="center"/>
      <protection/>
    </xf>
    <xf numFmtId="177" fontId="5" fillId="0" borderId="15" xfId="64" applyNumberFormat="1" applyFont="1" applyBorder="1" applyAlignment="1" applyProtection="1">
      <alignment horizontal="right"/>
      <protection/>
    </xf>
    <xf numFmtId="177" fontId="5" fillId="0" borderId="0" xfId="64" applyNumberFormat="1" applyFont="1" applyAlignment="1" applyProtection="1">
      <alignment horizontal="center"/>
      <protection/>
    </xf>
    <xf numFmtId="49" fontId="5" fillId="0" borderId="16" xfId="63" applyNumberFormat="1" applyFont="1" applyBorder="1" applyAlignment="1">
      <alignment horizontal="center"/>
      <protection/>
    </xf>
    <xf numFmtId="178" fontId="5" fillId="0" borderId="16" xfId="63" applyNumberFormat="1" applyFont="1" applyBorder="1" applyAlignment="1">
      <alignment horizontal="center"/>
      <protection/>
    </xf>
    <xf numFmtId="177" fontId="5" fillId="0" borderId="17" xfId="64" applyNumberFormat="1" applyFont="1" applyBorder="1" applyAlignment="1" applyProtection="1">
      <alignment horizontal="right"/>
      <protection/>
    </xf>
    <xf numFmtId="49" fontId="5" fillId="0" borderId="18" xfId="64" applyNumberFormat="1" applyFont="1" applyBorder="1" applyAlignment="1" applyProtection="1">
      <alignment vertical="top" wrapText="1"/>
      <protection/>
    </xf>
    <xf numFmtId="177" fontId="5" fillId="33" borderId="15" xfId="64" applyNumberFormat="1" applyFont="1" applyFill="1" applyBorder="1" applyAlignment="1" applyProtection="1">
      <alignment horizontal="right"/>
      <protection locked="0"/>
    </xf>
    <xf numFmtId="49" fontId="5" fillId="0" borderId="14" xfId="64" applyNumberFormat="1" applyFont="1" applyFill="1" applyBorder="1" applyAlignment="1" applyProtection="1">
      <alignment horizontal="center"/>
      <protection/>
    </xf>
    <xf numFmtId="0" fontId="5" fillId="0" borderId="14" xfId="64" applyNumberFormat="1" applyFont="1" applyFill="1" applyBorder="1" applyAlignment="1" applyProtection="1">
      <alignment horizontal="center"/>
      <protection/>
    </xf>
    <xf numFmtId="177" fontId="5" fillId="0" borderId="15" xfId="64" applyNumberFormat="1" applyFont="1" applyFill="1" applyBorder="1" applyAlignment="1" applyProtection="1">
      <alignment horizontal="right"/>
      <protection/>
    </xf>
    <xf numFmtId="0" fontId="5" fillId="0" borderId="0" xfId="64" applyFont="1" applyFill="1" applyProtection="1">
      <alignment/>
      <protection/>
    </xf>
    <xf numFmtId="177" fontId="5" fillId="0" borderId="0" xfId="64" applyNumberFormat="1" applyFont="1" applyFill="1" applyAlignment="1" applyProtection="1">
      <alignment horizontal="center"/>
      <protection/>
    </xf>
    <xf numFmtId="49" fontId="5" fillId="0" borderId="19" xfId="64" applyNumberFormat="1" applyFont="1" applyBorder="1" applyAlignment="1" applyProtection="1">
      <alignment horizontal="center" vertical="center"/>
      <protection/>
    </xf>
    <xf numFmtId="49" fontId="5" fillId="0" borderId="20" xfId="64" applyNumberFormat="1" applyFont="1" applyBorder="1" applyAlignment="1" applyProtection="1">
      <alignment horizontal="center" vertical="center"/>
      <protection/>
    </xf>
    <xf numFmtId="49" fontId="5" fillId="0" borderId="21" xfId="64" applyNumberFormat="1" applyFont="1" applyBorder="1" applyAlignment="1" applyProtection="1">
      <alignment horizontal="center" vertical="center"/>
      <protection/>
    </xf>
    <xf numFmtId="49" fontId="5" fillId="33" borderId="0" xfId="64" applyNumberFormat="1" applyFont="1" applyFill="1" applyAlignment="1" applyProtection="1">
      <alignment horizontal="left" vertical="center"/>
      <protection locked="0"/>
    </xf>
    <xf numFmtId="49" fontId="6" fillId="0" borderId="0" xfId="64" applyNumberFormat="1" applyFont="1" applyAlignment="1" applyProtection="1">
      <alignment horizontal="center" vertical="top"/>
      <protection/>
    </xf>
    <xf numFmtId="49" fontId="5" fillId="0" borderId="0" xfId="64" applyNumberFormat="1" applyFont="1" applyAlignment="1" applyProtection="1">
      <alignment horizontal="left" vertical="center"/>
      <protection/>
    </xf>
    <xf numFmtId="49" fontId="5" fillId="0" borderId="22" xfId="64" applyNumberFormat="1" applyFont="1" applyBorder="1" applyAlignment="1" applyProtection="1">
      <alignment vertical="top" wrapText="1"/>
      <protection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49" fontId="5" fillId="0" borderId="25" xfId="64" applyNumberFormat="1" applyFont="1" applyBorder="1" applyAlignment="1" applyProtection="1">
      <alignment vertical="top"/>
      <protection/>
    </xf>
    <xf numFmtId="49" fontId="5" fillId="0" borderId="26" xfId="64" applyNumberFormat="1" applyFont="1" applyBorder="1" applyAlignment="1" applyProtection="1">
      <alignment vertical="top"/>
      <protection/>
    </xf>
    <xf numFmtId="49" fontId="5" fillId="0" borderId="27" xfId="64" applyNumberFormat="1" applyFont="1" applyBorder="1" applyAlignment="1" applyProtection="1">
      <alignment vertical="top"/>
      <protection/>
    </xf>
    <xf numFmtId="49" fontId="5" fillId="0" borderId="23" xfId="64" applyNumberFormat="1" applyFont="1" applyBorder="1" applyAlignment="1" applyProtection="1">
      <alignment vertical="top" wrapText="1"/>
      <protection/>
    </xf>
    <xf numFmtId="49" fontId="5" fillId="0" borderId="22" xfId="64" applyNumberFormat="1" applyFont="1" applyFill="1" applyBorder="1" applyAlignment="1" applyProtection="1">
      <alignment vertical="top" wrapText="1"/>
      <protection/>
    </xf>
    <xf numFmtId="0" fontId="0" fillId="0" borderId="23" xfId="0" applyFill="1" applyBorder="1" applyAlignment="1">
      <alignment vertical="top"/>
    </xf>
    <xf numFmtId="0" fontId="0" fillId="0" borderId="24" xfId="0" applyFill="1" applyBorder="1" applyAlignment="1">
      <alignment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75雛形" xfId="62"/>
    <cellStyle name="標準_75雛形_1" xfId="63"/>
    <cellStyle name="標準_内訳書サンプル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zoomScaleSheetLayoutView="100" zoomScalePageLayoutView="0" workbookViewId="0" topLeftCell="A4">
      <selection activeCell="B8" sqref="B8:G8"/>
    </sheetView>
  </sheetViews>
  <sheetFormatPr defaultColWidth="9.140625" defaultRowHeight="15"/>
  <cols>
    <col min="1" max="1" width="8.421875" style="1" customWidth="1"/>
    <col min="2" max="3" width="6.7109375" style="1" customWidth="1"/>
    <col min="4" max="4" width="26.00390625" style="1" customWidth="1"/>
    <col min="5" max="5" width="12.00390625" style="1" customWidth="1"/>
    <col min="6" max="6" width="12.8515625" style="1" customWidth="1"/>
    <col min="7" max="7" width="19.8515625" style="1" customWidth="1"/>
    <col min="8" max="8" width="8.421875" style="1" customWidth="1"/>
    <col min="9" max="10" width="0" style="1" hidden="1" customWidth="1"/>
    <col min="11" max="16384" width="9.00390625" style="1" customWidth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0" t="s">
        <v>3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>
      <c r="A8" s="4" t="s">
        <v>4</v>
      </c>
      <c r="B8" s="31" t="s">
        <v>62</v>
      </c>
      <c r="C8" s="31"/>
      <c r="D8" s="31"/>
      <c r="E8" s="31"/>
      <c r="F8" s="31"/>
      <c r="G8" s="31"/>
      <c r="H8" s="2"/>
      <c r="I8" s="2"/>
      <c r="J8" s="2"/>
    </row>
    <row r="9" spans="1:10" ht="11.25" customHeight="1">
      <c r="A9" s="26" t="s">
        <v>5</v>
      </c>
      <c r="B9" s="27"/>
      <c r="C9" s="27"/>
      <c r="D9" s="2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2" t="s">
        <v>13</v>
      </c>
      <c r="B10" s="33"/>
      <c r="C10" s="33"/>
      <c r="D10" s="34"/>
      <c r="E10" s="12" t="s">
        <v>14</v>
      </c>
      <c r="F10" s="13">
        <v>1</v>
      </c>
      <c r="G10" s="14">
        <f>+G11+G46</f>
        <v>0</v>
      </c>
      <c r="H10" s="2"/>
      <c r="I10" s="15">
        <v>1</v>
      </c>
      <c r="J10" s="15"/>
    </row>
    <row r="11" spans="1:10" ht="42" customHeight="1">
      <c r="A11" s="32" t="s">
        <v>15</v>
      </c>
      <c r="B11" s="33"/>
      <c r="C11" s="33"/>
      <c r="D11" s="34"/>
      <c r="E11" s="12" t="s">
        <v>14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2" t="s">
        <v>16</v>
      </c>
      <c r="B12" s="33"/>
      <c r="C12" s="33"/>
      <c r="D12" s="34"/>
      <c r="E12" s="12" t="s">
        <v>14</v>
      </c>
      <c r="F12" s="13">
        <v>1</v>
      </c>
      <c r="G12" s="14">
        <f>+G13+G38</f>
        <v>0</v>
      </c>
      <c r="H12" s="2"/>
      <c r="I12" s="15">
        <v>3</v>
      </c>
      <c r="J12" s="15">
        <v>1</v>
      </c>
    </row>
    <row r="13" spans="1:10" ht="42" customHeight="1">
      <c r="A13" s="10"/>
      <c r="B13" s="38" t="s">
        <v>17</v>
      </c>
      <c r="C13" s="33"/>
      <c r="D13" s="34"/>
      <c r="E13" s="12" t="s">
        <v>14</v>
      </c>
      <c r="F13" s="13">
        <v>1</v>
      </c>
      <c r="G13" s="14">
        <f>+G14+G19+G30+G35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8" t="s">
        <v>18</v>
      </c>
      <c r="D14" s="34"/>
      <c r="E14" s="12" t="s">
        <v>14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14</v>
      </c>
      <c r="F15" s="13">
        <v>1</v>
      </c>
      <c r="G15" s="14">
        <f>+G16+G17+G18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42</v>
      </c>
      <c r="E16" s="12" t="s">
        <v>19</v>
      </c>
      <c r="F16" s="13">
        <v>282.7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43</v>
      </c>
      <c r="E17" s="12" t="s">
        <v>19</v>
      </c>
      <c r="F17" s="13">
        <v>6.8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44</v>
      </c>
      <c r="E18" s="12" t="s">
        <v>20</v>
      </c>
      <c r="F18" s="13">
        <v>29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38" t="s">
        <v>45</v>
      </c>
      <c r="D19" s="34"/>
      <c r="E19" s="12" t="s">
        <v>14</v>
      </c>
      <c r="F19" s="13">
        <v>1</v>
      </c>
      <c r="G19" s="14">
        <f>+G20+G24</f>
        <v>0</v>
      </c>
      <c r="H19" s="2"/>
      <c r="I19" s="15">
        <v>10</v>
      </c>
      <c r="J19" s="15">
        <v>3</v>
      </c>
    </row>
    <row r="20" spans="1:10" ht="42" customHeight="1">
      <c r="A20" s="10"/>
      <c r="B20" s="11"/>
      <c r="C20" s="11"/>
      <c r="D20" s="19" t="s">
        <v>46</v>
      </c>
      <c r="E20" s="12" t="s">
        <v>14</v>
      </c>
      <c r="F20" s="13">
        <v>1</v>
      </c>
      <c r="G20" s="14">
        <f>+G21+G22+G23</f>
        <v>0</v>
      </c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47</v>
      </c>
      <c r="E21" s="12" t="s">
        <v>20</v>
      </c>
      <c r="F21" s="13">
        <v>78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61</v>
      </c>
      <c r="E22" s="12" t="s">
        <v>22</v>
      </c>
      <c r="F22" s="13">
        <v>10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48</v>
      </c>
      <c r="E23" s="12" t="s">
        <v>20</v>
      </c>
      <c r="F23" s="13">
        <v>102.7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21</v>
      </c>
      <c r="E24" s="12" t="s">
        <v>14</v>
      </c>
      <c r="F24" s="13">
        <v>1</v>
      </c>
      <c r="G24" s="14">
        <f>+G25+G26+G27+G28+G29</f>
        <v>0</v>
      </c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49</v>
      </c>
      <c r="E25" s="12" t="s">
        <v>19</v>
      </c>
      <c r="F25" s="13">
        <v>35.3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50</v>
      </c>
      <c r="E26" s="12" t="s">
        <v>20</v>
      </c>
      <c r="F26" s="13">
        <v>137.9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51</v>
      </c>
      <c r="E27" s="12" t="s">
        <v>23</v>
      </c>
      <c r="F27" s="13">
        <v>68.8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24</v>
      </c>
      <c r="E28" s="12" t="s">
        <v>25</v>
      </c>
      <c r="F28" s="13">
        <v>1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52</v>
      </c>
      <c r="E29" s="12" t="s">
        <v>22</v>
      </c>
      <c r="F29" s="13">
        <v>1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38" t="s">
        <v>26</v>
      </c>
      <c r="D30" s="34"/>
      <c r="E30" s="12" t="s">
        <v>14</v>
      </c>
      <c r="F30" s="13">
        <v>1</v>
      </c>
      <c r="G30" s="14">
        <f>+G31</f>
        <v>0</v>
      </c>
      <c r="H30" s="2"/>
      <c r="I30" s="15">
        <v>21</v>
      </c>
      <c r="J30" s="15">
        <v>3</v>
      </c>
    </row>
    <row r="31" spans="1:10" ht="42" customHeight="1">
      <c r="A31" s="10"/>
      <c r="B31" s="11"/>
      <c r="C31" s="11"/>
      <c r="D31" s="19" t="s">
        <v>26</v>
      </c>
      <c r="E31" s="12" t="s">
        <v>14</v>
      </c>
      <c r="F31" s="13">
        <v>1</v>
      </c>
      <c r="G31" s="14">
        <f>+G32+G33+G34</f>
        <v>0</v>
      </c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53</v>
      </c>
      <c r="E32" s="12" t="s">
        <v>27</v>
      </c>
      <c r="F32" s="13">
        <v>61.6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54</v>
      </c>
      <c r="E33" s="12" t="s">
        <v>28</v>
      </c>
      <c r="F33" s="13">
        <v>3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55</v>
      </c>
      <c r="E34" s="12" t="s">
        <v>28</v>
      </c>
      <c r="F34" s="13">
        <v>1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38" t="s">
        <v>29</v>
      </c>
      <c r="D35" s="34"/>
      <c r="E35" s="12" t="s">
        <v>14</v>
      </c>
      <c r="F35" s="13">
        <v>1</v>
      </c>
      <c r="G35" s="14">
        <f>+G36</f>
        <v>0</v>
      </c>
      <c r="H35" s="2"/>
      <c r="I35" s="15">
        <v>26</v>
      </c>
      <c r="J35" s="15">
        <v>3</v>
      </c>
    </row>
    <row r="36" spans="1:10" ht="42" customHeight="1">
      <c r="A36" s="10"/>
      <c r="B36" s="11"/>
      <c r="C36" s="11"/>
      <c r="D36" s="19" t="s">
        <v>29</v>
      </c>
      <c r="E36" s="12" t="s">
        <v>14</v>
      </c>
      <c r="F36" s="13">
        <v>1</v>
      </c>
      <c r="G36" s="14">
        <f>+G37</f>
        <v>0</v>
      </c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56</v>
      </c>
      <c r="E37" s="12" t="s">
        <v>20</v>
      </c>
      <c r="F37" s="13">
        <v>1735.5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38" t="s">
        <v>30</v>
      </c>
      <c r="C38" s="33"/>
      <c r="D38" s="34"/>
      <c r="E38" s="12" t="s">
        <v>14</v>
      </c>
      <c r="F38" s="13">
        <v>1</v>
      </c>
      <c r="G38" s="14">
        <f>+G39</f>
        <v>0</v>
      </c>
      <c r="H38" s="2"/>
      <c r="I38" s="15">
        <v>29</v>
      </c>
      <c r="J38" s="15">
        <v>2</v>
      </c>
    </row>
    <row r="39" spans="1:10" ht="42" customHeight="1">
      <c r="A39" s="10"/>
      <c r="B39" s="11"/>
      <c r="C39" s="38" t="s">
        <v>30</v>
      </c>
      <c r="D39" s="34"/>
      <c r="E39" s="12" t="s">
        <v>14</v>
      </c>
      <c r="F39" s="13">
        <v>1</v>
      </c>
      <c r="G39" s="14">
        <f>+G40</f>
        <v>0</v>
      </c>
      <c r="H39" s="2"/>
      <c r="I39" s="15">
        <v>30</v>
      </c>
      <c r="J39" s="15">
        <v>3</v>
      </c>
    </row>
    <row r="40" spans="1:10" ht="42" customHeight="1">
      <c r="A40" s="10"/>
      <c r="B40" s="11"/>
      <c r="C40" s="11"/>
      <c r="D40" s="19" t="s">
        <v>30</v>
      </c>
      <c r="E40" s="12" t="s">
        <v>14</v>
      </c>
      <c r="F40" s="13">
        <v>1</v>
      </c>
      <c r="G40" s="14">
        <f>+G41+G42+G43+G44+G45</f>
        <v>0</v>
      </c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57</v>
      </c>
      <c r="E41" s="12" t="s">
        <v>28</v>
      </c>
      <c r="F41" s="13">
        <v>1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31</v>
      </c>
      <c r="E42" s="12" t="s">
        <v>28</v>
      </c>
      <c r="F42" s="13">
        <v>1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58</v>
      </c>
      <c r="E43" s="12" t="s">
        <v>27</v>
      </c>
      <c r="F43" s="13">
        <v>70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59</v>
      </c>
      <c r="E44" s="12" t="s">
        <v>20</v>
      </c>
      <c r="F44" s="13">
        <v>0.5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60</v>
      </c>
      <c r="E45" s="12" t="s">
        <v>32</v>
      </c>
      <c r="F45" s="13">
        <v>210</v>
      </c>
      <c r="G45" s="20"/>
      <c r="H45" s="2"/>
      <c r="I45" s="15">
        <v>36</v>
      </c>
      <c r="J45" s="15">
        <v>4</v>
      </c>
    </row>
    <row r="46" spans="1:10" ht="42" customHeight="1">
      <c r="A46" s="32" t="s">
        <v>33</v>
      </c>
      <c r="B46" s="33"/>
      <c r="C46" s="33"/>
      <c r="D46" s="34"/>
      <c r="E46" s="12" t="s">
        <v>14</v>
      </c>
      <c r="F46" s="13">
        <v>1</v>
      </c>
      <c r="G46" s="14">
        <f>+G47+G54</f>
        <v>0</v>
      </c>
      <c r="H46" s="2"/>
      <c r="I46" s="15">
        <v>37</v>
      </c>
      <c r="J46" s="15"/>
    </row>
    <row r="47" spans="1:10" ht="42" customHeight="1">
      <c r="A47" s="32" t="s">
        <v>34</v>
      </c>
      <c r="B47" s="33"/>
      <c r="C47" s="33"/>
      <c r="D47" s="34"/>
      <c r="E47" s="12" t="s">
        <v>14</v>
      </c>
      <c r="F47" s="13">
        <v>1</v>
      </c>
      <c r="G47" s="14">
        <f>+G48+G49</f>
        <v>0</v>
      </c>
      <c r="H47" s="2"/>
      <c r="I47" s="15">
        <v>38</v>
      </c>
      <c r="J47" s="15">
        <v>200</v>
      </c>
    </row>
    <row r="48" spans="1:10" ht="42" customHeight="1">
      <c r="A48" s="32" t="s">
        <v>35</v>
      </c>
      <c r="B48" s="33"/>
      <c r="C48" s="33"/>
      <c r="D48" s="34"/>
      <c r="E48" s="12" t="s">
        <v>14</v>
      </c>
      <c r="F48" s="13">
        <v>1</v>
      </c>
      <c r="G48" s="20"/>
      <c r="H48" s="2"/>
      <c r="I48" s="15">
        <v>39</v>
      </c>
      <c r="J48" s="15"/>
    </row>
    <row r="49" spans="1:10" ht="42" customHeight="1">
      <c r="A49" s="32" t="s">
        <v>36</v>
      </c>
      <c r="B49" s="33"/>
      <c r="C49" s="33"/>
      <c r="D49" s="34"/>
      <c r="E49" s="12" t="s">
        <v>14</v>
      </c>
      <c r="F49" s="13">
        <v>1</v>
      </c>
      <c r="G49" s="14">
        <f>+G50</f>
        <v>0</v>
      </c>
      <c r="H49" s="2"/>
      <c r="I49" s="15">
        <v>40</v>
      </c>
      <c r="J49" s="15">
        <v>1</v>
      </c>
    </row>
    <row r="50" spans="1:10" ht="42" customHeight="1">
      <c r="A50" s="10"/>
      <c r="B50" s="38" t="s">
        <v>36</v>
      </c>
      <c r="C50" s="33"/>
      <c r="D50" s="34"/>
      <c r="E50" s="12" t="s">
        <v>14</v>
      </c>
      <c r="F50" s="13">
        <v>1</v>
      </c>
      <c r="G50" s="14">
        <f>+G51</f>
        <v>0</v>
      </c>
      <c r="H50" s="2"/>
      <c r="I50" s="15">
        <v>41</v>
      </c>
      <c r="J50" s="15">
        <v>2</v>
      </c>
    </row>
    <row r="51" spans="1:10" ht="42" customHeight="1">
      <c r="A51" s="10"/>
      <c r="B51" s="11"/>
      <c r="C51" s="38" t="s">
        <v>36</v>
      </c>
      <c r="D51" s="34"/>
      <c r="E51" s="12" t="s">
        <v>14</v>
      </c>
      <c r="F51" s="13">
        <v>1</v>
      </c>
      <c r="G51" s="14">
        <f>+G52</f>
        <v>0</v>
      </c>
      <c r="H51" s="2"/>
      <c r="I51" s="15">
        <v>42</v>
      </c>
      <c r="J51" s="15">
        <v>3</v>
      </c>
    </row>
    <row r="52" spans="1:10" ht="42" customHeight="1">
      <c r="A52" s="10"/>
      <c r="B52" s="11"/>
      <c r="C52" s="11"/>
      <c r="D52" s="19" t="s">
        <v>36</v>
      </c>
      <c r="E52" s="12" t="s">
        <v>14</v>
      </c>
      <c r="F52" s="13">
        <v>1</v>
      </c>
      <c r="G52" s="14">
        <f>+G53</f>
        <v>0</v>
      </c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37</v>
      </c>
      <c r="E53" s="12" t="s">
        <v>38</v>
      </c>
      <c r="F53" s="13">
        <v>10</v>
      </c>
      <c r="G53" s="20"/>
      <c r="H53" s="2"/>
      <c r="I53" s="15">
        <v>44</v>
      </c>
      <c r="J53" s="15">
        <v>4</v>
      </c>
    </row>
    <row r="54" spans="1:10" ht="42" customHeight="1">
      <c r="A54" s="32" t="s">
        <v>39</v>
      </c>
      <c r="B54" s="33"/>
      <c r="C54" s="33"/>
      <c r="D54" s="34"/>
      <c r="E54" s="12" t="s">
        <v>14</v>
      </c>
      <c r="F54" s="13">
        <v>1</v>
      </c>
      <c r="G54" s="20"/>
      <c r="H54" s="2"/>
      <c r="I54" s="15">
        <v>45</v>
      </c>
      <c r="J54" s="15">
        <v>210</v>
      </c>
    </row>
    <row r="55" spans="1:10" ht="42" customHeight="1">
      <c r="A55" s="32" t="s">
        <v>40</v>
      </c>
      <c r="B55" s="33"/>
      <c r="C55" s="33"/>
      <c r="D55" s="34"/>
      <c r="E55" s="12" t="s">
        <v>14</v>
      </c>
      <c r="F55" s="13">
        <v>1</v>
      </c>
      <c r="G55" s="20"/>
      <c r="H55" s="2"/>
      <c r="I55" s="15">
        <v>46</v>
      </c>
      <c r="J55" s="15">
        <v>220</v>
      </c>
    </row>
    <row r="56" spans="1:10" ht="42" customHeight="1">
      <c r="A56" s="39" t="s">
        <v>41</v>
      </c>
      <c r="B56" s="40"/>
      <c r="C56" s="40"/>
      <c r="D56" s="41"/>
      <c r="E56" s="21" t="s">
        <v>14</v>
      </c>
      <c r="F56" s="22">
        <v>1</v>
      </c>
      <c r="G56" s="23">
        <f>+G10+G55</f>
        <v>0</v>
      </c>
      <c r="H56" s="24"/>
      <c r="I56" s="25">
        <v>47</v>
      </c>
      <c r="J56" s="25">
        <v>30</v>
      </c>
    </row>
    <row r="57" spans="1:10" ht="42" customHeight="1">
      <c r="A57" s="35" t="s">
        <v>11</v>
      </c>
      <c r="B57" s="36"/>
      <c r="C57" s="36"/>
      <c r="D57" s="37"/>
      <c r="E57" s="16" t="s">
        <v>12</v>
      </c>
      <c r="F57" s="17" t="s">
        <v>12</v>
      </c>
      <c r="G57" s="18">
        <f>G56</f>
        <v>0</v>
      </c>
      <c r="I57" s="15">
        <v>48</v>
      </c>
      <c r="J57" s="15">
        <v>90</v>
      </c>
    </row>
    <row r="58" ht="42" customHeight="1"/>
    <row r="59" ht="42" customHeight="1"/>
  </sheetData>
  <sheetProtection password="FD80" sheet="1"/>
  <mergeCells count="26">
    <mergeCell ref="B38:D38"/>
    <mergeCell ref="C39:D39"/>
    <mergeCell ref="A46:D46"/>
    <mergeCell ref="A56:D56"/>
    <mergeCell ref="A48:D48"/>
    <mergeCell ref="A49:D49"/>
    <mergeCell ref="B50:D50"/>
    <mergeCell ref="C51:D51"/>
    <mergeCell ref="A54:D54"/>
    <mergeCell ref="A55:D55"/>
    <mergeCell ref="A47:D47"/>
    <mergeCell ref="A57:D57"/>
    <mergeCell ref="A10:D10"/>
    <mergeCell ref="A11:D11"/>
    <mergeCell ref="A12:D12"/>
    <mergeCell ref="B13:D13"/>
    <mergeCell ref="C14:D14"/>
    <mergeCell ref="C19:D19"/>
    <mergeCell ref="C30:D30"/>
    <mergeCell ref="C35:D35"/>
    <mergeCell ref="A9:D9"/>
    <mergeCell ref="F3:G3"/>
    <mergeCell ref="F4:G4"/>
    <mergeCell ref="F5:G5"/>
    <mergeCell ref="A7:G7"/>
    <mergeCell ref="B8:G8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Fujimaru Yukinori</cp:lastModifiedBy>
  <dcterms:created xsi:type="dcterms:W3CDTF">2019-12-12T09:06:57Z</dcterms:created>
  <dcterms:modified xsi:type="dcterms:W3CDTF">2020-03-11T00:29:43Z</dcterms:modified>
  <cp:category/>
  <cp:version/>
  <cp:contentType/>
  <cp:contentStatus/>
</cp:coreProperties>
</file>